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<sst xmlns="http://schemas.openxmlformats.org/spreadsheetml/2006/main" count="624" uniqueCount="64">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</sst>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5" sqref="E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33309.9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14952</v>
      </c>
      <c r="C8" s="40">
        <v>86315.6</v>
      </c>
      <c r="D8" s="43">
        <v>10184.7</v>
      </c>
      <c r="E8" s="55">
        <v>4767.3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179162.1</v>
      </c>
      <c r="C9" s="24">
        <f t="shared" si="0"/>
        <v>85287.00000000004</v>
      </c>
      <c r="D9" s="24">
        <f t="shared" si="0"/>
        <v>0</v>
      </c>
      <c r="E9" s="24">
        <f t="shared" si="0"/>
        <v>13527.599999999999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13527.599999999999</v>
      </c>
      <c r="AG9" s="50">
        <f>AG10+AG15+AG24+AG33+AG47+AG52+AG54+AG61+AG62+AG71+AG72+AG76+AG88+AG81+AG83+AG82+AG69+AG89+AG91+AG90+AG70+AG40+AG92</f>
        <v>250921.5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69.3</v>
      </c>
      <c r="AG10" s="27">
        <f>B10+C10-AF10</f>
        <v>44150.799999999996</v>
      </c>
    </row>
    <row r="11" spans="1:33" ht="15.75">
      <c r="A11" s="3" t="s">
        <v>5</v>
      </c>
      <c r="B11" s="22">
        <v>12766.5</v>
      </c>
      <c r="C11" s="22">
        <v>28374.9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41141.4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44.4</v>
      </c>
      <c r="AG12" s="27">
        <f>B12+C12-AF12</f>
        <v>504.1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546.3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24.9</v>
      </c>
      <c r="AG14" s="27">
        <f>AG10-AG11-AG12-AG13</f>
        <v>2505.2999999999943</v>
      </c>
    </row>
    <row r="15" spans="1:33" ht="15" customHeight="1">
      <c r="A15" s="4" t="s">
        <v>6</v>
      </c>
      <c r="B15" s="22">
        <v>93880.1</v>
      </c>
      <c r="C15" s="22">
        <v>18451</v>
      </c>
      <c r="D15" s="44"/>
      <c r="E15" s="44">
        <v>9378.9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9378.9</v>
      </c>
      <c r="AG15" s="27">
        <f aca="true" t="shared" si="3" ref="AG15:AG31">B15+C15-AF15</f>
        <v>102952.20000000001</v>
      </c>
    </row>
    <row r="16" spans="1:34" s="70" customFormat="1" ht="15" customHeight="1">
      <c r="A16" s="65" t="s">
        <v>38</v>
      </c>
      <c r="B16" s="66">
        <v>46963.3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8976.7</v>
      </c>
      <c r="AG16" s="71">
        <f t="shared" si="3"/>
        <v>44609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9378.9</v>
      </c>
      <c r="AG17" s="27">
        <f t="shared" si="3"/>
        <v>85370.3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2867.4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7553.7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1767.5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1518.3000000000116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5368.000000000014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2770.2</v>
      </c>
      <c r="AG24" s="27">
        <f t="shared" si="3"/>
        <v>46203.100000000006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203.4</v>
      </c>
      <c r="AG25" s="71">
        <f t="shared" si="3"/>
        <v>27680.399999999998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2770.2</v>
      </c>
      <c r="AG32" s="27">
        <f>AG24</f>
        <v>46203.100000000006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2107.3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431.4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193.9000000000001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1233.5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1039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16.1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64.2</v>
      </c>
    </row>
    <row r="47" spans="1:33" ht="17.25" customHeight="1">
      <c r="A47" s="4" t="s">
        <v>43</v>
      </c>
      <c r="B47" s="36">
        <v>1356.6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38.6</v>
      </c>
      <c r="AG47" s="27">
        <f>B47+C47-AF47</f>
        <v>3637.1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77.19999999999999</v>
      </c>
    </row>
    <row r="49" spans="1:33" ht="15.75">
      <c r="A49" s="3" t="s">
        <v>16</v>
      </c>
      <c r="B49" s="22">
        <v>1141.2</v>
      </c>
      <c r="C49" s="22">
        <v>1981.1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3122.3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178.0999999999999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38.6</v>
      </c>
      <c r="AG51" s="27">
        <f>AG47-AG49-AG48</f>
        <v>437.59999999999974</v>
      </c>
    </row>
    <row r="52" spans="1:33" ht="15" customHeight="1">
      <c r="A52" s="4" t="s">
        <v>0</v>
      </c>
      <c r="B52" s="22">
        <v>4755.2</v>
      </c>
      <c r="C52" s="22">
        <v>3363.6</v>
      </c>
      <c r="D52" s="22"/>
      <c r="E52" s="22">
        <v>425.6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425.6</v>
      </c>
      <c r="AG52" s="27">
        <f aca="true" t="shared" si="12" ref="AG52:AG59">B52+C52-AF52</f>
        <v>7693.199999999999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1079.9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11861.7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10107.2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112.7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1641.8</v>
      </c>
    </row>
    <row r="61" spans="1:33" ht="15" customHeight="1">
      <c r="A61" s="4" t="s">
        <v>10</v>
      </c>
      <c r="B61" s="22">
        <v>147.3</v>
      </c>
      <c r="C61" s="22">
        <v>71.2</v>
      </c>
      <c r="D61" s="22"/>
      <c r="E61" s="22">
        <v>6.6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6.6</v>
      </c>
      <c r="AG61" s="22">
        <f aca="true" t="shared" si="15" ref="AG61:AG67">B61+C61-AF61</f>
        <v>211.9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>
        <v>23.6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23.6</v>
      </c>
      <c r="AG62" s="22">
        <f t="shared" si="15"/>
        <v>4418.299999999999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2353.5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</v>
      </c>
      <c r="AG65" s="22">
        <f t="shared" si="15"/>
        <v>117.1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>
        <v>0.4</v>
      </c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149.7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43.3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19.200000000000003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19.200000000000003</v>
      </c>
      <c r="AG68" s="22">
        <f>AG62-AG63-AG66-AG67-AG65-AG64</f>
        <v>1754.6999999999994</v>
      </c>
    </row>
    <row r="69" spans="1:33" ht="31.5">
      <c r="A69" s="4" t="s">
        <v>46</v>
      </c>
      <c r="B69" s="22">
        <v>3193.7</v>
      </c>
      <c r="C69" s="22">
        <v>583.6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3777.2999999999997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887.1999999999999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1229.4</v>
      </c>
      <c r="C72" s="22">
        <v>3116.1</v>
      </c>
      <c r="D72" s="22"/>
      <c r="E72" s="22">
        <v>123.5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123.5</v>
      </c>
      <c r="AG72" s="30">
        <f t="shared" si="17"/>
        <v>4222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322.2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679.8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122.5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106.1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9656.4</v>
      </c>
      <c r="C89" s="22">
        <v>2103.6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11760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9.6</v>
      </c>
      <c r="C91" s="22">
        <v>2553.3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2562.9</v>
      </c>
      <c r="AH91" s="11"/>
    </row>
    <row r="92" spans="1:34" ht="15.75">
      <c r="A92" s="4" t="s">
        <v>37</v>
      </c>
      <c r="B92" s="22">
        <v>691.3</v>
      </c>
      <c r="C92" s="22">
        <v>0</v>
      </c>
      <c r="D92" s="22"/>
      <c r="E92" s="22">
        <v>691.3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691.3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179162.1</v>
      </c>
      <c r="C94" s="42">
        <f t="shared" si="18"/>
        <v>85287.00000000004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13527.599999999999</v>
      </c>
      <c r="AG94" s="58">
        <f>AG10+AG15+AG24+AG33+AG47+AG52+AG54+AG61+AG62+AG69+AG71+AG72+AG76+AG81+AG82+AG83+AG88+AG89+AG90+AG91+AG70+AG40+AG92</f>
        <v>250921.5</v>
      </c>
    </row>
    <row r="95" spans="1:33" ht="15.75">
      <c r="A95" s="3" t="s">
        <v>5</v>
      </c>
      <c r="B95" s="22">
        <f aca="true" t="shared" si="19" ref="B95:AD95">B11+B17+B26+B34+B55+B63+B73+B41+B77+B48</f>
        <v>110992.5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9378.9</v>
      </c>
      <c r="AG95" s="27">
        <f>B95+C95-AF95</f>
        <v>140642.5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76.3</v>
      </c>
      <c r="AG96" s="27">
        <f>B96+C96-AF96</f>
        <v>10509.7</v>
      </c>
    </row>
    <row r="97" spans="1:33" ht="15.75">
      <c r="A97" s="3" t="s">
        <v>3</v>
      </c>
      <c r="B97" s="22">
        <f aca="true" t="shared" si="21" ref="B97:AA97">B18+B27+B42+B64+B78</f>
        <v>80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105.7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</v>
      </c>
      <c r="AG98" s="27">
        <f>B98+C98-AF98</f>
        <v>3341.1</v>
      </c>
    </row>
    <row r="99" spans="1:33" ht="15.75">
      <c r="A99" s="3" t="s">
        <v>16</v>
      </c>
      <c r="B99" s="22">
        <f aca="true" t="shared" si="23" ref="B99:X99">B21+B30+B49+B37+B58+B13+B75+B67</f>
        <v>3514.7000000000007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6379.800000000001</v>
      </c>
    </row>
    <row r="100" spans="1:33" ht="12.75">
      <c r="A100" s="1" t="s">
        <v>35</v>
      </c>
      <c r="B100" s="2">
        <f aca="true" t="shared" si="25" ref="B100:AD100">B94-B95-B96-B97-B98-B99</f>
        <v>57546.70000000001</v>
      </c>
      <c r="C100" s="2">
        <f t="shared" si="25"/>
        <v>36464.400000000045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4068.3999999999987</v>
      </c>
      <c r="AG100" s="2">
        <f>AG94-AG95-AG96-AG97-AG98-AG99</f>
        <v>89942.7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2017-06-02T09:32:15Z</cp:lastPrinted>
  <dcterms:created xsi:type="dcterms:W3CDTF">2002-11-05T08:53:00Z</dcterms:created>
  <dcterms:modified xsi:type="dcterms:W3CDTF">2017-06-06T05:01:18Z</dcterms:modified>
  <cp:category/>
  <cp:version/>
  <cp:contentType/>
  <cp:contentStatus/>
</cp:coreProperties>
</file>